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B92F8662-B2A2-4999-8108-7240A23A6117}" xr6:coauthVersionLast="36" xr6:coauthVersionMax="46" xr10:uidLastSave="{00000000-0000-0000-0000-000000000000}"/>
  <bookViews>
    <workbookView xWindow="0" yWindow="0" windowWidth="20490" windowHeight="724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91029"/>
</workbook>
</file>

<file path=xl/calcChain.xml><?xml version="1.0" encoding="utf-8"?>
<calcChain xmlns="http://schemas.openxmlformats.org/spreadsheetml/2006/main">
  <c r="C113" i="62" l="1"/>
  <c r="C43" i="62"/>
  <c r="D15" i="62"/>
  <c r="C15" i="62"/>
  <c r="D100" i="60" l="1"/>
  <c r="D99" i="60"/>
  <c r="D98" i="60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A1" i="59" l="1"/>
  <c r="A1" i="64" s="1"/>
  <c r="A1" i="63" l="1"/>
  <c r="E1" i="62" l="1"/>
  <c r="E2" i="62"/>
  <c r="E3" i="62"/>
  <c r="D113" i="62" l="1"/>
  <c r="D43" i="62" l="1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<sst xmlns="http://schemas.openxmlformats.org/spreadsheetml/2006/main" count="907" uniqueCount="653">
  <si>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</si>
  <si>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</si>
  <si>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</si>
  <si>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</si>
  <si>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</si>
  <si>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</si>
  <si>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</si>
  <si>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</si>
  <si>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</si>
  <si>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</si>
  <si>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</si>
  <si>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</si>
  <si>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</si>
  <si>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</si>
  <si>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</si>
  <si>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</si>
  <si>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</si>
  <si>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</si>
  <si>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</si>
  <si>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</si>
  <si>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</si>
  <si>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</si>
  <si>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</si>
  <si>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</si>
  <si>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</si>
  <si>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</si>
  <si>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</si>
  <si>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</si>
  <si>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</si>
  <si>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</si>
  <si>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</si>
  <si>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</si>
  <si>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</si>
  <si>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</si>
  <si>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</si>
  <si>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</si>
  <si>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</si>
  <si>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</si>
  <si>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</si>
  <si>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</si>
  <si>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</si>
  <si>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</si>
  <si>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</si>
  <si>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</si>
  <si>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</si>
  <si>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</si>
  <si>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</si>
  <si>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</si>
  <si>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</si>
  <si>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</si>
  <si>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</si>
  <si>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</si>
  <si>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</si>
  <si>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</si>
  <si>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</si>
  <si>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</si>
  <si>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</si>
  <si>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</si>
  <si>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</si>
  <si>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</si>
  <si>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</si>
  <si>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</si>
  <si>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</si>
  <si>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</si>
  <si>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</si>
  <si>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</si>
  <si>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</si>
  <si>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</si>
  <si>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</si>
  <si>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</si>
  <si>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</si>
  <si>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</si>
  <si>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</si>
  <si>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</si>
  <si>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</si>
  <si>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</si>
  <si>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</si>
  <si>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</si>
  <si>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</si>
  <si>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</si>
  <si>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</si>
  <si>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</si>
  <si>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</si>
  <si>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</si>
  <si>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</si>
  <si>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</si>
  <si>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</si>
  <si>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</si>
  <si>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</si>
  <si>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</si>
  <si>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</si>
  <si>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</si>
  <si>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</si>
  <si>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</si>
  <si>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</si>
  <si>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</si>
  <si>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</si>
  <si>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</si>
  <si>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</si>
  <si>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</si>
  <si>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</si>
  <si>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</si>
  <si>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</si>
  <si>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</si>
  <si>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</si>
  <si>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</si>
  <si>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</si>
  <si>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</si>
  <si>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</si>
  <si>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</si>
  <si>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</si>
  <si>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</si>
  <si>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</si>
  <si>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</si>
  <si>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</si>
  <si>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</si>
  <si>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</si>
  <si>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</si>
  <si>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</si>
  <si>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</si>
  <si>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</si>
  <si>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</si>
  <si>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</si>
  <si>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</si>
  <si>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</si>
  <si>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</si>
  <si>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</si>
  <si>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</si>
  <si>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</si>
  <si>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</si>
  <si>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</si>
  <si>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</si>
  <si>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</si>
  <si>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</si>
  <si>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</si>
  <si>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</si>
  <si>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</si>
  <si>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</si>
  <si>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</si>
  <si>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</si>
  <si>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</si>
  <si>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</si>
  <si>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</si>
  <si>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</si>
  <si>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</si>
  <si>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</si>
  <si>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</si>
  <si>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</si>
  <si>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</si>
  <si>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</si>
  <si>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</si>
  <si>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</si>
  <si>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</si>
  <si>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</si>
  <si>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</si>
  <si>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</si>
  <si>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</si>
  <si>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</si>
  <si>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</si>
  <si>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</si>
  <si>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</si>
  <si>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</si>
  <si>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</si>
  <si>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</si>
  <si>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</si>
  <si>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</si>
  <si>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</si>
  <si>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</si>
  <si>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</si>
  <si>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</si>
  <si>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</si>
  <si>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</si>
  <si>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</si>
  <si>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</si>
  <si>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</si>
  <si>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</si>
  <si>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</si>
  <si>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</si>
  <si>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</si>
  <si>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</si>
  <si>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</si>
  <si>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</si>
  <si>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</si>
  <si>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</si>
  <si>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</si>
  <si>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</si>
  <si>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</si>
  <si>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</si>
  <si>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</si>
  <si>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</si>
  <si>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</si>
  <si>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</si>
  <si>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</si>
  <si>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</si>
  <si>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</si>
  <si>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</si>
  <si>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</si>
  <si>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</si>
  <si>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</si>
  <si>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</si>
  <si>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</si>
  <si>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</si>
  <si>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</si>
  <si>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</si>
  <si>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</si>
  <si>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</si>
  <si>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</si>
  <si>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</si>
  <si>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</si>
  <si>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</si>
  <si>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</si>
  <si>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</si>
  <si>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</si>
  <si>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</si>
  <si>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</si>
  <si>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</si>
  <si>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</si>
  <si>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</si>
  <si>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</si>
  <si>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</si>
  <si>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</si>
  <si>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</si>
  <si>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</si>
  <si>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</si>
  <si>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</si>
  <si>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</si>
  <si>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</si>
  <si>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</si>
  <si>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</si>
  <si>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</si>
  <si>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</si>
  <si>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</si>
  <si>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</si>
  <si>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</si>
  <si>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</si>
  <si>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</si>
  <si>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</si>
  <si>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</si>
  <si>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</si>
  <si>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</si>
  <si>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</si>
  <si>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</si>
  <si>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</si>
  <si>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</si>
  <si>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</si>
  <si>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</si>
  <si>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</si>
  <si>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</si>
  <si>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</si>
  <si>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</si>
  <si>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</si>
  <si>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</si>
  <si>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</si>
  <si>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</si>
  <si>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</si>
  <si>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</si>
  <si>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</si>
  <si>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</si>
  <si>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</si>
  <si>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</si>
  <si>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</si>
  <si>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</si>
  <si>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</si>
  <si>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</si>
  <si>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</si>
  <si>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</si>
  <si>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</si>
  <si>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</si>
  <si>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</si>
  <si>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</si>
  <si>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</si>
  <si>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</si>
  <si>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</si>
  <si>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</si>
  <si>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</si>
  <si>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</si>
  <si>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</si>
  <si>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</si>
  <si>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</si>
  <si>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</si>
  <si>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</si>
  <si>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</si>
  <si>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</si>
  <si>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</si>
  <si>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</si>
  <si>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</si>
  <si>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</si>
  <si>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</si>
  <si>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</si>
  <si>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</si>
  <si>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</si>
  <si>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</si>
  <si>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</si>
  <si>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</si>
  <si>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</si>
  <si>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</si>
  <si>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</si>
  <si>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</si>
  <si>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</si>
  <si>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</si>
  <si>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</si>
  <si>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</si>
  <si>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</si>
  <si>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</si>
  <si>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</si>
  <si>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</si>
  <si>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</si>
  <si>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</si>
  <si>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</si>
  <si>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</si>
  <si>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</si>
  <si>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</si>
  <si>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</si>
  <si>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</si>
  <si>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</si>
  <si>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</si>
  <si>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</si>
  <si>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</si>
  <si>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</si>
  <si>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</si>
  <si>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</si>
  <si>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</si>
  <si>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</si>
  <si>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</si>
  <si>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</si>
  <si>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</si>
  <si>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</si>
  <si>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</si>
  <si>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</si>
  <si>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</si>
  <si>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</si>
  <si>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</si>
  <si>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</si>
  <si>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</si>
  <si>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</si>
  <si>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</si>
  <si>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</si>
  <si>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</si>
  <si>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</si>
  <si>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</si>
  <si>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</si>
  <si>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</si>
  <si>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</si>
  <si>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</si>
  <si>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</si>
  <si>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</si>
  <si>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</si>
  <si>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</si>
  <si>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</si>
  <si>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</si>
  <si>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</si>
  <si>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</si>
  <si>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</si>
  <si>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</si>
  <si>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</si>
  <si>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</si>
  <si>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</si>
  <si>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</si>
  <si>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</si>
  <si>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</si>
  <si>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</si>
  <si>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</si>
  <si>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</si>
  <si>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</si>
  <si>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</si>
  <si>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</si>
  <si>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</si>
  <si>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</si>
  <si>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</si>
  <si>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</si>
  <si>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</si>
  <si>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</si>
  <si>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</si>
  <si>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</si>
  <si>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</si>
  <si>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</si>
  <si>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</si>
  <si>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</si>
  <si>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</si>
  <si>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</si>
  <si>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</si>
  <si>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</si>
  <si>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</si>
  <si>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</si>
  <si>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</si>
  <si>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</si>
  <si>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</si>
  <si>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</si>
  <si>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</si>
  <si>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</si>
  <si>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</si>
  <si>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</si>
  <si>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</si>
  <si>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</si>
  <si>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</si>
  <si>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</si>
  <si>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</si>
  <si>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</si>
  <si>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</si>
  <si>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</si>
  <si>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</si>
  <si>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</si>
  <si>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</si>
  <si>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</si>
  <si>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</si>
  <si>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</si>
  <si>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</si>
  <si>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</si>
  <si>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</si>
  <si>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</si>
  <si>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</si>
  <si>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</si>
  <si>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</si>
  <si>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</si>
  <si>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</si>
  <si>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</si>
  <si>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</si>
  <si>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</si>
  <si>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</si>
  <si>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</si>
  <si>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</si>
  <si>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</si>
  <si>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</si>
  <si>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</si>
  <si>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</si>
  <si>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</si>
  <si>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</si>
  <si>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</si>
  <si>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</si>
  <si>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</si>
  <si>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</si>
  <si>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</si>
  <si>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</si>
  <si>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</si>
  <si>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</si>
  <si>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</si>
  <si>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</si>
  <si>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</si>
  <si>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</si>
  <si>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</si>
  <si>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</si>
  <si>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</si>
  <si>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</si>
  <si>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</si>
  <si>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</si>
  <si>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</si>
  <si>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</si>
  <si>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</si>
  <si>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</si>
  <si>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</si>
  <si>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</si>
  <si>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</si>
  <si>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</si>
  <si>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</si>
  <si>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</si>
  <si>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</si>
  <si>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</si>
  <si>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</si>
  <si>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</si>
  <si>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</si>
  <si>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</si>
  <si>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</si>
  <si>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</si>
  <si>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</si>
  <si>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</si>
  <si>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</si>
  <si>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</si>
  <si>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</si>
  <si>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</si>
  <si>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</si>
  <si>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</si>
  <si>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</si>
  <si>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</si>
  <si>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</si>
  <si>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</si>
  <si>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</si>
  <si>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</si>
  <si>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</si>
  <si>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</si>
  <si>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</si>
  <si>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</si>
  <si>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</si>
  <si>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</si>
  <si>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</si>
  <si>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</si>
  <si>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</si>
  <si>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</si>
  <si>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</si>
  <si>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</si>
  <si>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</si>
  <si>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</si>
  <si>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</si>
  <si>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</si>
  <si>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</si>
  <si>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</si>
  <si>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</si>
  <si>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</si>
  <si>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</si>
  <si>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</si>
  <si>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</si>
  <si>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</si>
  <si>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</si>
  <si>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</si>
  <si>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</si>
  <si>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</si>
  <si>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</si>
  <si>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</si>
  <si>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</si>
  <si>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</si>
  <si>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</si>
  <si>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</si>
  <si>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</si>
  <si>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</si>
  <si>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</si>
  <si>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</si>
  <si>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</si>
  <si>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</si>
  <si>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</si>
  <si>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</si>
  <si>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</si>
  <si>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</si>
  <si>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</si>
  <si>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</si>
  <si>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</si>
  <si>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</si>
  <si>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</si>
  <si>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</si>
  <si>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</si>
  <si>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</si>
  <si>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</si>
  <si>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</si>
  <si>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</si>
  <si>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</si>
  <si>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</si>
  <si>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</si>
  <si>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</si>
  <si>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</si>
  <si>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</si>
  <si>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</si>
  <si>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</si>
  <si>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</si>
  <si>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</si>
  <si>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</si>
  <si>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</si>
  <si>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</si>
  <si>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</si>
  <si>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</si>
  <si>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</si>
  <si>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</si>
  <si>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</si>
  <si>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</si>
  <si>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</si>
  <si>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</si>
  <si>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</si>
  <si>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</si>
  <si>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</si>
  <si>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</si>
  <si>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</si>
  <si>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</si>
  <si>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</si>
  <si>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</si>
  <si>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</si>
  <si>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</si>
  <si>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</si>
  <si>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</si>
  <si>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</si>
  <si>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</si>
  <si>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</si>
  <si>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</si>
  <si>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</si>
  <si>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</si>
  <si>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</si>
  <si>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</si>
  <si>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</si>
  <si>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</si>
  <si>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</si>
  <si>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</si>
  <si>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</si>
  <si>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</si>
  <si>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</si>
  <si>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</si>
  <si>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</si>
  <si>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</si>
  <si>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</si>
  <si>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</si>
  <si>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</si>
  <si>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</si>
  <si>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</si>
  <si>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</si>
  <si>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</si>
  <si>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</si>
  <si>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</si>
  <si>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</si>
  <si>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</si>
  <si>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</si>
  <si>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</si>
  <si>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</si>
  <si>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</si>
  <si>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</si>
  <si>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</si>
  <si>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</si>
  <si>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</si>
  <si>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</si>
  <si>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</si>
  <si>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</si>
  <si>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</si>
  <si>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</si>
  <si>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</si>
  <si>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</si>
  <si>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</si>
  <si>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</si>
  <si>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</si>
  <si>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</si>
  <si>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</si>
  <si>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</si>
  <si>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</si>
  <si>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</si>
  <si>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</si>
  <si>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</si>
  <si>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</si>
  <si>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</si>
  <si>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</si>
  <si>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</si>
  <si>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</si>
  <si>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</si>
  <si>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</si>
  <si>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</si>
  <si>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</si>
  <si>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</si>
  <si>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</si>
  <si>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</si>
  <si>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</si>
  <si>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</si>
  <si>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</si>
  <si>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</si>
  <si>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</si>
  <si>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</si>
  <si>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</si>
  <si>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</si>
  <si>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</si>
  <si>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</si>
  <si>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</si>
  <si>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</si>
  <si>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</si>
  <si>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</si>
  <si>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</si>
  <si>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</si>
  <si>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</si>
  <si>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</si>
  <si>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</si>
  <si>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lnstituto Municipal de la Juventud de León Guanajuato</t>
  </si>
  <si>
    <t>Correspondiente del 01 de enero al 31 de Diciembre del 2021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</si>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</sst>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11" sqref="B1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1" t="s">
        <v>650</v>
      </c>
      <c r="B1" s="151"/>
      <c r="C1" s="36" t="s">
        <v>179</v>
      </c>
      <c r="D1" s="37">
        <v>2021</v>
      </c>
    </row>
    <row r="2" spans="1:4" x14ac:dyDescent="0.2">
      <c r="A2" s="152" t="s">
        <v>485</v>
      </c>
      <c r="B2" s="152"/>
      <c r="C2" s="36" t="s">
        <v>181</v>
      </c>
      <c r="D2" s="39" t="s">
        <v>652</v>
      </c>
    </row>
    <row r="3" spans="1:4" x14ac:dyDescent="0.2">
      <c r="A3" s="153" t="s">
        <v>651</v>
      </c>
      <c r="B3" s="153"/>
      <c r="C3" s="36" t="s">
        <v>182</v>
      </c>
      <c r="D3" s="37">
        <v>4</v>
      </c>
    </row>
    <row r="4" spans="1:4" x14ac:dyDescent="0.2">
      <c r="A4" s="130" t="s">
        <v>649</v>
      </c>
      <c r="B4" s="130"/>
      <c r="C4" s="131"/>
      <c r="D4" s="132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  <c r="C11" s="125"/>
    </row>
    <row r="12" spans="1:4" x14ac:dyDescent="0.2">
      <c r="A12" s="64" t="s">
        <v>5</v>
      </c>
      <c r="B12" s="65" t="s">
        <v>6</v>
      </c>
      <c r="C12" s="125"/>
    </row>
    <row r="13" spans="1:4" x14ac:dyDescent="0.2">
      <c r="A13" s="64" t="s">
        <v>133</v>
      </c>
      <c r="B13" s="65" t="s">
        <v>601</v>
      </c>
      <c r="C13" s="125"/>
    </row>
    <row r="14" spans="1:4" x14ac:dyDescent="0.2">
      <c r="A14" s="64" t="s">
        <v>7</v>
      </c>
      <c r="B14" s="65" t="s">
        <v>597</v>
      </c>
      <c r="C14" s="125"/>
    </row>
    <row r="15" spans="1:4" x14ac:dyDescent="0.2">
      <c r="A15" s="64" t="s">
        <v>8</v>
      </c>
      <c r="B15" s="65" t="s">
        <v>132</v>
      </c>
      <c r="C15" s="125"/>
    </row>
    <row r="16" spans="1:4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4" t="s">
        <v>648</v>
      </c>
      <c r="B43" s="154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A25" sqref="A25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8" t="str">
        <f>ESF!A1</f>
        <v>lnstituto Municipal de la Juventud de León Guanajuato</v>
      </c>
      <c r="B1" s="159"/>
      <c r="C1" s="160"/>
    </row>
    <row r="2" spans="1:3" s="58" customFormat="1" ht="18" customHeight="1" x14ac:dyDescent="0.25">
      <c r="A2" s="161" t="s">
        <v>482</v>
      </c>
      <c r="B2" s="162"/>
      <c r="C2" s="163"/>
    </row>
    <row r="3" spans="1:3" s="58" customFormat="1" ht="18" customHeight="1" x14ac:dyDescent="0.25">
      <c r="A3" s="161" t="str">
        <f>ESF!A3</f>
        <v>Correspondiente del 01 de enero al 31 de Diciembre del 2021</v>
      </c>
      <c r="B3" s="162"/>
      <c r="C3" s="163"/>
    </row>
    <row r="4" spans="1:3" s="60" customFormat="1" x14ac:dyDescent="0.2">
      <c r="A4" s="164" t="s">
        <v>478</v>
      </c>
      <c r="B4" s="165"/>
      <c r="C4" s="166"/>
    </row>
    <row r="5" spans="1:3" x14ac:dyDescent="0.2">
      <c r="A5" s="75" t="s">
        <v>517</v>
      </c>
      <c r="B5" s="75"/>
      <c r="C5" s="76">
        <v>0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0</v>
      </c>
    </row>
    <row r="22" spans="1:3" x14ac:dyDescent="0.2">
      <c r="B22" s="42" t="s">
        <v>648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topLeftCell="A26" workbookViewId="0">
      <selection activeCell="B54" sqref="B54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7" t="str">
        <f>ESF!A1</f>
        <v>lnstituto Municipal de la Juventud de León Guanajuato</v>
      </c>
      <c r="B1" s="168"/>
      <c r="C1" s="169"/>
    </row>
    <row r="2" spans="1:3" s="61" customFormat="1" ht="18.95" customHeight="1" x14ac:dyDescent="0.25">
      <c r="A2" s="170" t="s">
        <v>483</v>
      </c>
      <c r="B2" s="171"/>
      <c r="C2" s="172"/>
    </row>
    <row r="3" spans="1:3" s="61" customFormat="1" ht="18.95" customHeight="1" x14ac:dyDescent="0.25">
      <c r="A3" s="170" t="str">
        <f>ESF!A3</f>
        <v>Correspondiente del 01 de enero al 31 de Diciembre del 2021</v>
      </c>
      <c r="B3" s="171"/>
      <c r="C3" s="172"/>
    </row>
    <row r="4" spans="1:3" x14ac:dyDescent="0.2">
      <c r="A4" s="164" t="s">
        <v>478</v>
      </c>
      <c r="B4" s="165"/>
      <c r="C4" s="166"/>
    </row>
    <row r="5" spans="1:3" x14ac:dyDescent="0.2">
      <c r="A5" s="105" t="s">
        <v>530</v>
      </c>
      <c r="B5" s="75"/>
      <c r="C5" s="98">
        <v>0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0</v>
      </c>
    </row>
    <row r="41" spans="1:3" x14ac:dyDescent="0.2">
      <c r="B41" s="42" t="s">
        <v>648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topLeftCell="A25" workbookViewId="0">
      <selection activeCell="H47" sqref="H47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7" t="str">
        <f>'Notas a los Edos Financieros'!A1</f>
        <v>lnstituto Municipal de la Juventud de León Guanajuato</v>
      </c>
      <c r="B1" s="173"/>
      <c r="C1" s="173"/>
      <c r="D1" s="173"/>
      <c r="E1" s="173"/>
      <c r="F1" s="173"/>
      <c r="G1" s="49" t="s">
        <v>179</v>
      </c>
      <c r="H1" s="50">
        <f>'Notas a los Edos Financieros'!D1</f>
        <v>2021</v>
      </c>
    </row>
    <row r="2" spans="1:10" ht="18.95" customHeight="1" x14ac:dyDescent="0.2">
      <c r="A2" s="157" t="s">
        <v>484</v>
      </c>
      <c r="B2" s="173"/>
      <c r="C2" s="173"/>
      <c r="D2" s="173"/>
      <c r="E2" s="173"/>
      <c r="F2" s="173"/>
      <c r="G2" s="49" t="s">
        <v>181</v>
      </c>
      <c r="H2" s="50" t="str">
        <f>'Notas a los Edos Financieros'!D2</f>
        <v>Anual</v>
      </c>
    </row>
    <row r="3" spans="1:10" ht="18.95" customHeight="1" x14ac:dyDescent="0.2">
      <c r="A3" s="157" t="str">
        <f>'Notas a los Edos Financieros'!A3</f>
        <v>Correspondiente del 01 de enero al 31 de Diciembre del 2021</v>
      </c>
      <c r="B3" s="173"/>
      <c r="C3" s="173"/>
      <c r="D3" s="173"/>
      <c r="E3" s="173"/>
      <c r="F3" s="173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41690432</v>
      </c>
      <c r="E36" s="56">
        <v>41690432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45208837.840000004</v>
      </c>
      <c r="E37" s="56">
        <v>45208837.840000004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3518405.84</v>
      </c>
      <c r="E38" s="56">
        <v>3518405.84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45239793.840000004</v>
      </c>
      <c r="E39" s="56">
        <v>45239793.840000004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45239793.840000004</v>
      </c>
      <c r="E40" s="56">
        <v>45239793.840000004</v>
      </c>
      <c r="F40" s="56">
        <v>0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41690432</v>
      </c>
      <c r="E41" s="56">
        <v>41690432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45208837.840000004</v>
      </c>
      <c r="E42" s="56">
        <v>45208837.840000004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3518405.84</v>
      </c>
      <c r="E43" s="56">
        <v>3518405.84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42410353.530000001</v>
      </c>
      <c r="E44" s="56">
        <v>42410353.530000001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42410353.530000001</v>
      </c>
      <c r="E45" s="56">
        <v>42410353.530000001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42410353.530000001</v>
      </c>
      <c r="E46" s="56">
        <v>42410353.530000001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41685841.829999998</v>
      </c>
      <c r="E47" s="56">
        <v>41685841.829999998</v>
      </c>
      <c r="F47" s="56">
        <v>0</v>
      </c>
    </row>
    <row r="48" spans="1:6" x14ac:dyDescent="0.2">
      <c r="A48" s="138"/>
    </row>
    <row r="49" spans="1:2" x14ac:dyDescent="0.2">
      <c r="A49" s="138"/>
      <c r="B49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>
      <selection activeCell="A3" sqref="A3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4" t="s">
        <v>34</v>
      </c>
      <c r="B5" s="174"/>
      <c r="C5" s="174"/>
      <c r="D5" s="174"/>
      <c r="E5" s="17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5" t="s">
        <v>36</v>
      </c>
      <c r="C10" s="175"/>
      <c r="D10" s="175"/>
      <c r="E10" s="175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5" t="s">
        <v>38</v>
      </c>
      <c r="C12" s="175"/>
      <c r="D12" s="175"/>
      <c r="E12" s="175"/>
    </row>
    <row r="13" spans="1:8" s="6" customFormat="1" ht="26.1" customHeight="1" x14ac:dyDescent="0.2">
      <c r="A13" s="122" t="s">
        <v>593</v>
      </c>
      <c r="B13" s="175" t="s">
        <v>39</v>
      </c>
      <c r="C13" s="175"/>
      <c r="D13" s="175"/>
      <c r="E13" s="17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606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607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5" t="str">
        <f>'Notas a los Edos Financieros'!A1</f>
        <v>lnstituto Municipal de la Juventud de León Guanajuato</v>
      </c>
      <c r="B1" s="156"/>
      <c r="C1" s="156"/>
      <c r="D1" s="156"/>
      <c r="E1" s="156"/>
      <c r="F1" s="156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5" t="s">
        <v>180</v>
      </c>
      <c r="B2" s="156"/>
      <c r="C2" s="156"/>
      <c r="D2" s="156"/>
      <c r="E2" s="156"/>
      <c r="F2" s="156"/>
      <c r="G2" s="36" t="s">
        <v>181</v>
      </c>
      <c r="H2" s="47" t="str">
        <f>'Notas a los Edos Financieros'!D2</f>
        <v>Anual</v>
      </c>
    </row>
    <row r="3" spans="1:8" s="38" customFormat="1" ht="18.95" customHeight="1" x14ac:dyDescent="0.25">
      <c r="A3" s="155" t="str">
        <f>'Notas a los Edos Financieros'!A3</f>
        <v>Correspondiente del 01 de enero al 31 de Diciembre del 2021</v>
      </c>
      <c r="B3" s="156"/>
      <c r="C3" s="156"/>
      <c r="D3" s="156"/>
      <c r="E3" s="156"/>
      <c r="F3" s="156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7441063.3300000001</v>
      </c>
      <c r="D62" s="46">
        <v>-1405289.4</v>
      </c>
      <c r="E62" s="46">
        <v>-3111280.68</v>
      </c>
    </row>
    <row r="63" spans="1:8" x14ac:dyDescent="0.2">
      <c r="A63" s="44">
        <v>1241</v>
      </c>
      <c r="B63" s="42" t="s">
        <v>224</v>
      </c>
      <c r="C63" s="46">
        <v>4171647.88</v>
      </c>
      <c r="D63" s="46">
        <v>-757729.56</v>
      </c>
      <c r="E63" s="46">
        <v>-1507794.9000000001</v>
      </c>
    </row>
    <row r="64" spans="1:8" x14ac:dyDescent="0.2">
      <c r="A64" s="44">
        <v>1242</v>
      </c>
      <c r="B64" s="42" t="s">
        <v>225</v>
      </c>
      <c r="C64" s="46">
        <v>264197.13</v>
      </c>
      <c r="D64" s="46">
        <v>-62029.26</v>
      </c>
      <c r="E64" s="46">
        <v>-165001.94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2868314.13</v>
      </c>
      <c r="D66" s="46">
        <v>-573662.16</v>
      </c>
      <c r="E66" s="46">
        <v>-1410944.16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136904.19</v>
      </c>
      <c r="D68" s="46">
        <v>-11868.42</v>
      </c>
      <c r="E68" s="46">
        <v>-27539.68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2173248.59</v>
      </c>
      <c r="D74" s="46">
        <v>-1445201.61</v>
      </c>
      <c r="E74" s="46">
        <v>-1761504.61</v>
      </c>
    </row>
    <row r="75" spans="1:8" x14ac:dyDescent="0.2">
      <c r="A75" s="44">
        <v>1251</v>
      </c>
      <c r="B75" s="42" t="s">
        <v>234</v>
      </c>
      <c r="C75" s="46">
        <v>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2173248.59</v>
      </c>
      <c r="D78" s="46">
        <v>-1445201.61</v>
      </c>
      <c r="E78" s="46">
        <v>-1761504.61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1221601.07</v>
      </c>
      <c r="D103" s="46">
        <v>0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645911.06999999995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64043</v>
      </c>
      <c r="D105" s="46">
        <v>0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511647</v>
      </c>
      <c r="D110" s="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643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6" width="9.140625" style="42"/>
    <col min="7" max="7" width="10.85546875" style="42" bestFit="1" customWidth="1"/>
    <col min="8" max="16384" width="9.140625" style="42"/>
  </cols>
  <sheetData>
    <row r="1" spans="1:5" s="48" customFormat="1" ht="18.95" customHeight="1" x14ac:dyDescent="0.25">
      <c r="A1" s="152" t="str">
        <f>ESF!A1</f>
        <v>lnstituto Municipal de la Juventud de León Guanajuato</v>
      </c>
      <c r="B1" s="152"/>
      <c r="C1" s="152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2" t="s">
        <v>290</v>
      </c>
      <c r="B2" s="152"/>
      <c r="C2" s="152"/>
      <c r="D2" s="36" t="s">
        <v>181</v>
      </c>
      <c r="E2" s="47" t="str">
        <f>'Notas a los Edos Financieros'!D2</f>
        <v>Anual</v>
      </c>
    </row>
    <row r="3" spans="1:5" s="38" customFormat="1" ht="18.95" customHeight="1" x14ac:dyDescent="0.25">
      <c r="A3" s="152" t="str">
        <f>ESF!A3</f>
        <v>Correspondiente del 01 de enero al 31 de Diciembre del 2021</v>
      </c>
      <c r="B3" s="152"/>
      <c r="C3" s="152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44990432.439999998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44990432.439999998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44990432.439999998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249361.4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249361.4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249361.4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7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7" x14ac:dyDescent="0.2">
      <c r="A98" s="72">
        <v>5000</v>
      </c>
      <c r="B98" s="70" t="s">
        <v>346</v>
      </c>
      <c r="C98" s="73">
        <v>43097908.609999999</v>
      </c>
      <c r="D98" s="74">
        <f>C98/C98</f>
        <v>1</v>
      </c>
      <c r="E98" s="70"/>
    </row>
    <row r="99" spans="1:7" x14ac:dyDescent="0.2">
      <c r="A99" s="72">
        <v>5100</v>
      </c>
      <c r="B99" s="70" t="s">
        <v>347</v>
      </c>
      <c r="C99" s="73">
        <v>40247417.600000001</v>
      </c>
      <c r="D99" s="74">
        <f>C99/$C$99</f>
        <v>1</v>
      </c>
      <c r="E99" s="70"/>
    </row>
    <row r="100" spans="1:7" x14ac:dyDescent="0.2">
      <c r="A100" s="72">
        <v>5110</v>
      </c>
      <c r="B100" s="70" t="s">
        <v>348</v>
      </c>
      <c r="C100" s="73">
        <v>28075487.780000001</v>
      </c>
      <c r="D100" s="74">
        <f>C100/$C$99</f>
        <v>0.69757240226016393</v>
      </c>
      <c r="E100" s="70"/>
      <c r="G100" s="46"/>
    </row>
    <row r="101" spans="1:7" x14ac:dyDescent="0.2">
      <c r="A101" s="72">
        <v>5111</v>
      </c>
      <c r="B101" s="70" t="s">
        <v>349</v>
      </c>
      <c r="C101" s="73">
        <v>17094035.879999999</v>
      </c>
      <c r="D101" s="74">
        <f>C101/$C$99</f>
        <v>0.42472379345898698</v>
      </c>
      <c r="E101" s="70"/>
      <c r="G101" s="46"/>
    </row>
    <row r="102" spans="1:7" x14ac:dyDescent="0.2">
      <c r="A102" s="72">
        <v>5112</v>
      </c>
      <c r="B102" s="70" t="s">
        <v>350</v>
      </c>
      <c r="C102" s="73">
        <v>0</v>
      </c>
      <c r="D102" s="74">
        <f>C102/$C$99</f>
        <v>0</v>
      </c>
      <c r="E102" s="70"/>
    </row>
    <row r="103" spans="1:7" x14ac:dyDescent="0.2">
      <c r="A103" s="72">
        <v>5113</v>
      </c>
      <c r="B103" s="70" t="s">
        <v>351</v>
      </c>
      <c r="C103" s="73">
        <v>2852829.76</v>
      </c>
      <c r="D103" s="74">
        <f>C103/$C$99</f>
        <v>7.0882305750717273E-2</v>
      </c>
      <c r="E103" s="70"/>
      <c r="G103" s="46"/>
    </row>
    <row r="104" spans="1:7" x14ac:dyDescent="0.2">
      <c r="A104" s="72">
        <v>5114</v>
      </c>
      <c r="B104" s="70" t="s">
        <v>352</v>
      </c>
      <c r="C104" s="73">
        <v>4172613.07</v>
      </c>
      <c r="D104" s="74">
        <f t="shared" ref="D104:D167" si="0">C104/$C$99</f>
        <v>0.1036740570903113</v>
      </c>
      <c r="E104" s="70"/>
    </row>
    <row r="105" spans="1:7" x14ac:dyDescent="0.2">
      <c r="A105" s="72">
        <v>5115</v>
      </c>
      <c r="B105" s="70" t="s">
        <v>353</v>
      </c>
      <c r="C105" s="73">
        <v>3956009.07</v>
      </c>
      <c r="D105" s="74">
        <f t="shared" si="0"/>
        <v>9.8292245960148253E-2</v>
      </c>
      <c r="E105" s="70"/>
    </row>
    <row r="106" spans="1:7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7" x14ac:dyDescent="0.2">
      <c r="A107" s="72">
        <v>5120</v>
      </c>
      <c r="B107" s="70" t="s">
        <v>355</v>
      </c>
      <c r="C107" s="73">
        <v>1208783.7</v>
      </c>
      <c r="D107" s="74">
        <f t="shared" si="0"/>
        <v>3.0033820107752698E-2</v>
      </c>
      <c r="E107" s="70"/>
    </row>
    <row r="108" spans="1:7" x14ac:dyDescent="0.2">
      <c r="A108" s="72">
        <v>5121</v>
      </c>
      <c r="B108" s="70" t="s">
        <v>356</v>
      </c>
      <c r="C108" s="73">
        <v>384115.49</v>
      </c>
      <c r="D108" s="74">
        <f t="shared" si="0"/>
        <v>9.5438543117857075E-3</v>
      </c>
      <c r="E108" s="70"/>
    </row>
    <row r="109" spans="1:7" x14ac:dyDescent="0.2">
      <c r="A109" s="72">
        <v>5122</v>
      </c>
      <c r="B109" s="70" t="s">
        <v>357</v>
      </c>
      <c r="C109" s="73">
        <v>450</v>
      </c>
      <c r="D109" s="74">
        <f t="shared" si="0"/>
        <v>1.1180841575286558E-5</v>
      </c>
      <c r="E109" s="70"/>
    </row>
    <row r="110" spans="1:7" x14ac:dyDescent="0.2">
      <c r="A110" s="72">
        <v>5123</v>
      </c>
      <c r="B110" s="70" t="s">
        <v>358</v>
      </c>
      <c r="C110" s="73">
        <v>0</v>
      </c>
      <c r="D110" s="74">
        <f t="shared" si="0"/>
        <v>0</v>
      </c>
      <c r="E110" s="70"/>
    </row>
    <row r="111" spans="1:7" x14ac:dyDescent="0.2">
      <c r="A111" s="72">
        <v>5124</v>
      </c>
      <c r="B111" s="70" t="s">
        <v>359</v>
      </c>
      <c r="C111" s="73">
        <v>128779.2</v>
      </c>
      <c r="D111" s="74">
        <f t="shared" si="0"/>
        <v>3.1996885186492061E-3</v>
      </c>
      <c r="E111" s="70"/>
    </row>
    <row r="112" spans="1:7" x14ac:dyDescent="0.2">
      <c r="A112" s="72">
        <v>5125</v>
      </c>
      <c r="B112" s="70" t="s">
        <v>360</v>
      </c>
      <c r="C112" s="73">
        <v>35801.129999999997</v>
      </c>
      <c r="D112" s="74">
        <f t="shared" si="0"/>
        <v>8.8952613943608634E-4</v>
      </c>
      <c r="E112" s="70"/>
    </row>
    <row r="113" spans="1:5" x14ac:dyDescent="0.2">
      <c r="A113" s="72">
        <v>5126</v>
      </c>
      <c r="B113" s="70" t="s">
        <v>361</v>
      </c>
      <c r="C113" s="73">
        <v>311495.44</v>
      </c>
      <c r="D113" s="74">
        <f t="shared" si="0"/>
        <v>7.7395137023648442E-3</v>
      </c>
      <c r="E113" s="70"/>
    </row>
    <row r="114" spans="1:5" x14ac:dyDescent="0.2">
      <c r="A114" s="72">
        <v>5127</v>
      </c>
      <c r="B114" s="70" t="s">
        <v>362</v>
      </c>
      <c r="C114" s="73">
        <v>20750</v>
      </c>
      <c r="D114" s="74">
        <f t="shared" si="0"/>
        <v>5.1556102819376914E-4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327392.44</v>
      </c>
      <c r="D116" s="74">
        <f t="shared" si="0"/>
        <v>8.1344955657478013E-3</v>
      </c>
      <c r="E116" s="70"/>
    </row>
    <row r="117" spans="1:5" x14ac:dyDescent="0.2">
      <c r="A117" s="72">
        <v>5130</v>
      </c>
      <c r="B117" s="70" t="s">
        <v>365</v>
      </c>
      <c r="C117" s="73">
        <v>10963146.119999999</v>
      </c>
      <c r="D117" s="74">
        <f t="shared" si="0"/>
        <v>0.27239377763208339</v>
      </c>
      <c r="E117" s="70"/>
    </row>
    <row r="118" spans="1:5" x14ac:dyDescent="0.2">
      <c r="A118" s="72">
        <v>5131</v>
      </c>
      <c r="B118" s="70" t="s">
        <v>366</v>
      </c>
      <c r="C118" s="73">
        <v>247107.52</v>
      </c>
      <c r="D118" s="74">
        <f t="shared" si="0"/>
        <v>6.1397111848487881E-3</v>
      </c>
      <c r="E118" s="70"/>
    </row>
    <row r="119" spans="1:5" x14ac:dyDescent="0.2">
      <c r="A119" s="72">
        <v>5132</v>
      </c>
      <c r="B119" s="70" t="s">
        <v>367</v>
      </c>
      <c r="C119" s="73">
        <v>29685.55</v>
      </c>
      <c r="D119" s="74">
        <f t="shared" si="0"/>
        <v>7.3757651472277307E-4</v>
      </c>
      <c r="E119" s="70"/>
    </row>
    <row r="120" spans="1:5" x14ac:dyDescent="0.2">
      <c r="A120" s="72">
        <v>5133</v>
      </c>
      <c r="B120" s="70" t="s">
        <v>368</v>
      </c>
      <c r="C120" s="73">
        <v>2730411.86</v>
      </c>
      <c r="D120" s="74">
        <f t="shared" si="0"/>
        <v>6.7840672093207779E-2</v>
      </c>
      <c r="E120" s="70"/>
    </row>
    <row r="121" spans="1:5" x14ac:dyDescent="0.2">
      <c r="A121" s="72">
        <v>5134</v>
      </c>
      <c r="B121" s="70" t="s">
        <v>369</v>
      </c>
      <c r="C121" s="73">
        <v>243272</v>
      </c>
      <c r="D121" s="74">
        <f>C121/$C$99</f>
        <v>6.0444126482291369E-3</v>
      </c>
      <c r="E121" s="70"/>
    </row>
    <row r="122" spans="1:5" x14ac:dyDescent="0.2">
      <c r="A122" s="72">
        <v>5135</v>
      </c>
      <c r="B122" s="70" t="s">
        <v>370</v>
      </c>
      <c r="C122" s="73">
        <v>179116.6</v>
      </c>
      <c r="D122" s="74">
        <f t="shared" si="0"/>
        <v>4.4503873957866058E-3</v>
      </c>
      <c r="E122" s="70"/>
    </row>
    <row r="123" spans="1:5" x14ac:dyDescent="0.2">
      <c r="A123" s="72">
        <v>5136</v>
      </c>
      <c r="B123" s="70" t="s">
        <v>371</v>
      </c>
      <c r="C123" s="73">
        <v>329203.36</v>
      </c>
      <c r="D123" s="74">
        <f t="shared" si="0"/>
        <v>8.1794902538045063E-3</v>
      </c>
      <c r="E123" s="70"/>
    </row>
    <row r="124" spans="1:5" x14ac:dyDescent="0.2">
      <c r="A124" s="72">
        <v>5137</v>
      </c>
      <c r="B124" s="70" t="s">
        <v>372</v>
      </c>
      <c r="C124" s="73">
        <v>9795.02</v>
      </c>
      <c r="D124" s="74">
        <f>C124/$C$99</f>
        <v>2.4337014854836301E-4</v>
      </c>
      <c r="E124" s="70"/>
    </row>
    <row r="125" spans="1:5" x14ac:dyDescent="0.2">
      <c r="A125" s="72">
        <v>5138</v>
      </c>
      <c r="B125" s="70" t="s">
        <v>373</v>
      </c>
      <c r="C125" s="73">
        <v>6635043.2199999997</v>
      </c>
      <c r="D125" s="74">
        <f t="shared" si="0"/>
        <v>0.16485637130666489</v>
      </c>
      <c r="E125" s="70"/>
    </row>
    <row r="126" spans="1:5" x14ac:dyDescent="0.2">
      <c r="A126" s="72">
        <v>5139</v>
      </c>
      <c r="B126" s="70" t="s">
        <v>374</v>
      </c>
      <c r="C126" s="73">
        <v>559510.99</v>
      </c>
      <c r="D126" s="74">
        <f t="shared" si="0"/>
        <v>1.3901786086270539E-2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0</v>
      </c>
      <c r="D137" s="74">
        <f t="shared" si="0"/>
        <v>0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>
        <f t="shared" si="0"/>
        <v>0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>
        <f t="shared" si="0"/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>
        <f t="shared" si="0"/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si="0"/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0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0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0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ref="D168:D219" si="1">C168/$C$99</f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2850491.01</v>
      </c>
      <c r="D185" s="74">
        <f t="shared" si="1"/>
        <v>7.0824196432419051E-2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1405289.4</v>
      </c>
      <c r="D191" s="74">
        <f t="shared" si="1"/>
        <v>3.491626255295445E-2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1445201.61</v>
      </c>
      <c r="D193" s="74">
        <f t="shared" si="1"/>
        <v>3.5907933879464608E-2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>
        <f t="shared" si="1"/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>C220/$C$99</f>
        <v>0</v>
      </c>
      <c r="E220" s="70"/>
    </row>
    <row r="222" spans="1:5" x14ac:dyDescent="0.2">
      <c r="B222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644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645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645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7" t="str">
        <f>ESF!A1</f>
        <v>lnstituto Municipal de la Juventud de León Guanajuato</v>
      </c>
      <c r="B1" s="157"/>
      <c r="C1" s="157"/>
      <c r="D1" s="49" t="s">
        <v>179</v>
      </c>
      <c r="E1" s="50">
        <f>'Notas a los Edos Financieros'!D1</f>
        <v>2021</v>
      </c>
    </row>
    <row r="2" spans="1:5" ht="18.95" customHeight="1" x14ac:dyDescent="0.2">
      <c r="A2" s="157" t="s">
        <v>454</v>
      </c>
      <c r="B2" s="157"/>
      <c r="C2" s="157"/>
      <c r="D2" s="49" t="s">
        <v>181</v>
      </c>
      <c r="E2" s="50" t="str">
        <f>'Notas a los Edos Financieros'!D2</f>
        <v>Anual</v>
      </c>
    </row>
    <row r="3" spans="1:5" ht="18.95" customHeight="1" x14ac:dyDescent="0.2">
      <c r="A3" s="157" t="str">
        <f>ESF!A3</f>
        <v>Correspondiente del 01 de enero al 31 de Diciembre del 2021</v>
      </c>
      <c r="B3" s="157"/>
      <c r="C3" s="157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2141885.23</v>
      </c>
    </row>
    <row r="15" spans="1:5" x14ac:dyDescent="0.2">
      <c r="A15" s="55">
        <v>3220</v>
      </c>
      <c r="B15" s="51" t="s">
        <v>459</v>
      </c>
      <c r="C15" s="56">
        <v>6493792.9900000002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646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7" t="str">
        <f>ESF!A1</f>
        <v>lnstituto Municipal de la Juventud de León Guanajuato</v>
      </c>
      <c r="B1" s="157"/>
      <c r="C1" s="157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57" t="s">
        <v>472</v>
      </c>
      <c r="B2" s="157"/>
      <c r="C2" s="157"/>
      <c r="D2" s="49" t="s">
        <v>181</v>
      </c>
      <c r="E2" s="50" t="str">
        <f>'Notas a los Edos Financieros'!D2</f>
        <v>Anual</v>
      </c>
    </row>
    <row r="3" spans="1:5" s="57" customFormat="1" ht="18.95" customHeight="1" x14ac:dyDescent="0.25">
      <c r="A3" s="157" t="str">
        <f>ESF!A3</f>
        <v>Correspondiente del 01 de enero al 31 de Diciembre del 2021</v>
      </c>
      <c r="B3" s="157"/>
      <c r="C3" s="157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615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5104964.47</v>
      </c>
      <c r="D9" s="56">
        <v>3893822.23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610</v>
      </c>
      <c r="C15" s="124">
        <f>+SUM(C8:C14)</f>
        <v>5104964.47</v>
      </c>
      <c r="D15" s="124">
        <f>+SUM(D8:D14)</f>
        <v>3893822.23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615</v>
      </c>
      <c r="C19" s="129" t="s">
        <v>612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v>0</v>
      </c>
      <c r="D20" s="124"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v>1552405.98</v>
      </c>
      <c r="D28" s="124">
        <v>0</v>
      </c>
    </row>
    <row r="29" spans="1:4" x14ac:dyDescent="0.2">
      <c r="A29" s="55">
        <v>1241</v>
      </c>
      <c r="B29" s="51" t="s">
        <v>224</v>
      </c>
      <c r="C29" s="56">
        <v>1530732.02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13199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8474.9599999999991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v>610530.04</v>
      </c>
      <c r="D37" s="124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610530.04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613</v>
      </c>
      <c r="C43" s="124">
        <f>C20+C28+C37</f>
        <v>2162936.02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615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611</v>
      </c>
      <c r="C47" s="124">
        <v>0</v>
      </c>
      <c r="D47" s="124">
        <v>0</v>
      </c>
    </row>
    <row r="48" spans="1:4" x14ac:dyDescent="0.2">
      <c r="A48" s="55"/>
      <c r="B48" s="140" t="s">
        <v>616</v>
      </c>
      <c r="C48" s="124">
        <v>0</v>
      </c>
      <c r="D48" s="124">
        <v>0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620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621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622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623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623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624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v>2850491.01</v>
      </c>
      <c r="D61" s="124">
        <v>0</v>
      </c>
    </row>
    <row r="62" spans="1:4" x14ac:dyDescent="0.2">
      <c r="A62" s="55">
        <v>5510</v>
      </c>
      <c r="B62" s="51" t="s">
        <v>427</v>
      </c>
      <c r="C62" s="56">
        <v>2850491.01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1405289.4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1445201.61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625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617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626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627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628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630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629</v>
      </c>
      <c r="C101" s="56">
        <v>0</v>
      </c>
      <c r="D101" s="56">
        <v>0</v>
      </c>
    </row>
    <row r="102" spans="1:4" x14ac:dyDescent="0.2">
      <c r="A102" s="55"/>
      <c r="B102" s="140" t="s">
        <v>618</v>
      </c>
      <c r="C102" s="124">
        <v>0</v>
      </c>
      <c r="D102" s="124">
        <v>0</v>
      </c>
    </row>
    <row r="103" spans="1:4" x14ac:dyDescent="0.2">
      <c r="A103" s="62">
        <v>1120</v>
      </c>
      <c r="B103" s="141" t="s">
        <v>619</v>
      </c>
      <c r="C103" s="124">
        <v>0</v>
      </c>
      <c r="D103" s="124">
        <v>0</v>
      </c>
    </row>
    <row r="104" spans="1:4" x14ac:dyDescent="0.2">
      <c r="A104" s="55">
        <v>1124</v>
      </c>
      <c r="B104" s="139" t="s">
        <v>635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636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637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638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639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640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632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633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634</v>
      </c>
      <c r="C112" s="56">
        <v>0</v>
      </c>
      <c r="D112" s="56">
        <v>0</v>
      </c>
    </row>
    <row r="113" spans="1:4" x14ac:dyDescent="0.2">
      <c r="A113" s="55"/>
      <c r="B113" s="143" t="s">
        <v>631</v>
      </c>
      <c r="C113" s="124">
        <f>C47+C48-C102</f>
        <v>0</v>
      </c>
      <c r="D113" s="124">
        <f>D47+D48-D102</f>
        <v>0</v>
      </c>
    </row>
    <row r="115" spans="1:4" x14ac:dyDescent="0.2">
      <c r="B115" s="42" t="s">
        <v>648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614</v>
      </c>
    </row>
    <row r="6" spans="1:2" ht="14.1" customHeight="1" x14ac:dyDescent="0.2">
      <c r="B6" s="29" t="s">
        <v>641</v>
      </c>
    </row>
    <row r="7" spans="1:2" ht="14.1" customHeight="1" x14ac:dyDescent="0.2">
      <c r="B7" s="29" t="s">
        <v>609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642</v>
      </c>
    </row>
    <row r="14" spans="1:2" x14ac:dyDescent="0.2">
      <c r="B14" s="29" t="s">
        <v>609</v>
      </c>
    </row>
    <row r="16" spans="1:2" ht="22.5" x14ac:dyDescent="0.2">
      <c r="A16" s="137" t="s">
        <v>608</v>
      </c>
      <c r="B16" s="136" t="s">
        <v>647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2020-02-04T18:43:53Z</cp:lastPrinted>
  <dcterms:created xsi:type="dcterms:W3CDTF">2012-12-11T20:36:24Z</dcterms:created>
  <dcterms:modified xsi:type="dcterms:W3CDTF">2022-02-18T18:27:02Z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